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预算 (并线)" sheetId="4" r:id="rId1"/>
  </sheets>
  <definedNames>
    <definedName name="_xlnm.Print_Titles" localSheetId="0">'预算 (并线)'!$2:$2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<sst xmlns="http://schemas.openxmlformats.org/spreadsheetml/2006/main" count="83" uniqueCount="54">
  <si>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金凯工业园15#厂房、公租房火灾报警控制器整改报价表</t>
  </si>
  <si>
    <t>序号</t>
  </si>
  <si>
    <t>名称</t>
  </si>
  <si>
    <t>规格及型号</t>
  </si>
  <si>
    <t>单位</t>
  </si>
  <si>
    <t>数量</t>
  </si>
  <si>
    <t>综合单价</t>
  </si>
  <si>
    <t>金额</t>
  </si>
  <si>
    <t>备注</t>
  </si>
  <si>
    <t xml:space="preserve">      一、15#厂房</t>
  </si>
  <si>
    <t>火灾报警控制主机</t>
  </si>
  <si>
    <t>JB-TG-TC5200（琴台式）</t>
  </si>
  <si>
    <t>台</t>
  </si>
  <si>
    <t>总部楼监控室内安装，辽宁营口天成消防设备</t>
  </si>
  <si>
    <t>光纤收发器</t>
  </si>
  <si>
    <t>深圳市惠佳光网科技有限公司NET LINK,HTB-1100S-25A（或不低于同级别以上产品）</t>
  </si>
  <si>
    <t>总部楼监控室与15#厂房消防控制室联网通讯</t>
  </si>
  <si>
    <t>2芯光纤</t>
  </si>
  <si>
    <t>15#厂房至总部楼监控室通讯2芯光纤（一用一备）</t>
  </si>
  <si>
    <t>米</t>
  </si>
  <si>
    <t>采用光纤联网监控火灾报警控制器</t>
  </si>
  <si>
    <t>光纤套管及PVCØ16管内穿线</t>
  </si>
  <si>
    <t>PVCØ16</t>
  </si>
  <si>
    <t>沿园区围栏、路面绿化带埋地铺设</t>
  </si>
  <si>
    <t>管线埋绿化带（水沟）敷设，绿化带挖沟、恢复</t>
  </si>
  <si>
    <t>挖0.2*0.2米</t>
  </si>
  <si>
    <t xml:space="preserve">管线埋地路面开槽、混泥土路面恢复
</t>
  </si>
  <si>
    <t>路面开槽规格：深40㎜*宽80㎜），水泥砂浆回填</t>
  </si>
  <si>
    <t>15#厂房控制室至园区围墙（栏）埋地敷设，围墙上明敷线管，经过园区大门埋地敷设，围墙（栏）至总部大楼监控室埋地或沿水沟（电缆沟）敷设</t>
  </si>
  <si>
    <t>路面开槽规格：深40㎜*宽30㎜），水泥砂浆回填</t>
  </si>
  <si>
    <t>原系统电脑图形显示器拆除、安装，搬迁至总部楼监控室内安装</t>
  </si>
  <si>
    <t>TCCRT-5104（琴台式）</t>
  </si>
  <si>
    <t>使用原系统图形显示器，含搬运、调试</t>
  </si>
  <si>
    <t>电脑图形显示联网通讯卡安装</t>
  </si>
  <si>
    <t>块</t>
  </si>
  <si>
    <t>与火灾报警控制器通讯</t>
  </si>
  <si>
    <t>报警监视主机电源线路安装</t>
  </si>
  <si>
    <t>就近接入原有消防电源</t>
  </si>
  <si>
    <t>营口天成消防设备火灾自动报警系统调试</t>
  </si>
  <si>
    <t>套</t>
  </si>
  <si>
    <t>厂家技术人员现场调试设备</t>
  </si>
  <si>
    <t xml:space="preserve">     二、公租房</t>
  </si>
  <si>
    <t>总部楼监控室内安装火灾自动报警控制器（2000点以内）</t>
  </si>
  <si>
    <t>成都安吉斯智能设备JB-LG-GEC9000</t>
  </si>
  <si>
    <t>立柜式，含调试费。</t>
  </si>
  <si>
    <t>光纤收发器安装</t>
  </si>
  <si>
    <t xml:space="preserve">
总部楼监控室与公租房消防控制室联网通讯</t>
  </si>
  <si>
    <t>公租房至总部楼监控室通讯（一用一备）</t>
  </si>
  <si>
    <t>沿园区围栏、路面、绿化带埋地铺设</t>
  </si>
  <si>
    <t>管线埋地路面开槽、混泥土路面恢复</t>
  </si>
  <si>
    <t>沿围墙（栏）绿化带埋地、水沟、电缆沟敷设至总部楼监控室</t>
  </si>
  <si>
    <t>合计</t>
  </si>
  <si>
    <t>报价单位：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</si>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</sst>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pane ySplit="2" topLeftCell="A18" activePane="bottomLeft" state="frozen"/>
      <selection/>
      <selection pane="bottomLeft" activeCell="B24" sqref="B24:F24"/>
    </sheetView>
  </sheetViews>
  <sheetFormatPr defaultColWidth="9" defaultRowHeight="13.5" outlineLevelCol="7"/>
  <cols>
    <col min="1" max="1" width="3.375" style="4" customWidth="1"/>
    <col min="2" max="2" width="23.5" customWidth="1"/>
    <col min="3" max="3" width="26.125" customWidth="1"/>
    <col min="4" max="4" width="4.25" style="4" customWidth="1"/>
    <col min="5" max="5" width="5.625" style="5" customWidth="1"/>
    <col min="6" max="6" width="7" style="5" customWidth="1"/>
    <col min="7" max="7" width="12" style="5" customWidth="1"/>
    <col min="8" max="8" width="20.25" customWidth="1"/>
  </cols>
  <sheetData>
    <row r="1" s="1" customFormat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3.1" customHeight="1" spans="1:8">
      <c r="A3" s="8" t="s">
        <v>9</v>
      </c>
      <c r="B3" s="9"/>
      <c r="C3" s="9"/>
      <c r="D3" s="9"/>
      <c r="E3" s="9"/>
      <c r="F3" s="10"/>
      <c r="G3" s="7">
        <f>SUM(G4:G14)</f>
        <v>13045.41</v>
      </c>
      <c r="H3" s="7"/>
    </row>
    <row r="4" ht="38.1" customHeight="1" spans="1:8">
      <c r="A4" s="11">
        <v>1</v>
      </c>
      <c r="B4" s="12" t="s">
        <v>10</v>
      </c>
      <c r="C4" s="12" t="s">
        <v>11</v>
      </c>
      <c r="D4" s="11" t="s">
        <v>12</v>
      </c>
      <c r="E4" s="11">
        <v>1</v>
      </c>
      <c r="F4" s="11">
        <v>6000</v>
      </c>
      <c r="G4" s="11">
        <f t="shared" ref="G4:G14" si="0">E4*F4</f>
        <v>6000</v>
      </c>
      <c r="H4" s="13" t="s">
        <v>13</v>
      </c>
    </row>
    <row r="5" ht="60" customHeight="1" spans="1:8">
      <c r="A5" s="11">
        <v>2</v>
      </c>
      <c r="B5" s="12" t="s">
        <v>14</v>
      </c>
      <c r="C5" s="12" t="s">
        <v>15</v>
      </c>
      <c r="D5" s="11" t="s">
        <v>12</v>
      </c>
      <c r="E5" s="11">
        <v>2</v>
      </c>
      <c r="F5" s="11">
        <v>290</v>
      </c>
      <c r="G5" s="11">
        <f t="shared" si="0"/>
        <v>580</v>
      </c>
      <c r="H5" s="13" t="s">
        <v>16</v>
      </c>
    </row>
    <row r="6" s="2" customFormat="1" ht="32.1" customHeight="1" spans="1:8">
      <c r="A6" s="11">
        <v>3</v>
      </c>
      <c r="B6" s="12" t="s">
        <v>17</v>
      </c>
      <c r="C6" s="12" t="s">
        <v>18</v>
      </c>
      <c r="D6" s="11" t="s">
        <v>19</v>
      </c>
      <c r="E6" s="11">
        <v>504</v>
      </c>
      <c r="F6" s="11">
        <v>1.5</v>
      </c>
      <c r="G6" s="11">
        <f t="shared" si="0"/>
        <v>756</v>
      </c>
      <c r="H6" s="13" t="s">
        <v>20</v>
      </c>
    </row>
    <row r="7" ht="33" customHeight="1" spans="1:8">
      <c r="A7" s="11">
        <v>4</v>
      </c>
      <c r="B7" s="12" t="s">
        <v>21</v>
      </c>
      <c r="C7" s="12" t="s">
        <v>22</v>
      </c>
      <c r="D7" s="11" t="s">
        <v>19</v>
      </c>
      <c r="E7" s="11">
        <v>504</v>
      </c>
      <c r="F7" s="11">
        <v>2</v>
      </c>
      <c r="G7" s="11">
        <f t="shared" si="0"/>
        <v>1008</v>
      </c>
      <c r="H7" s="13" t="s">
        <v>23</v>
      </c>
    </row>
    <row r="8" ht="39" customHeight="1" spans="1:8">
      <c r="A8" s="11">
        <v>5</v>
      </c>
      <c r="B8" s="12" t="s">
        <v>24</v>
      </c>
      <c r="C8" s="12" t="s">
        <v>25</v>
      </c>
      <c r="D8" s="11" t="s">
        <v>19</v>
      </c>
      <c r="E8" s="11">
        <v>71</v>
      </c>
      <c r="F8" s="11">
        <v>2.3</v>
      </c>
      <c r="G8" s="11">
        <f t="shared" si="0"/>
        <v>163.3</v>
      </c>
      <c r="H8" s="13"/>
    </row>
    <row r="9" ht="92.1" customHeight="1" spans="1:8">
      <c r="A9" s="11">
        <v>6</v>
      </c>
      <c r="B9" s="12" t="s">
        <v>26</v>
      </c>
      <c r="C9" s="12" t="s">
        <v>27</v>
      </c>
      <c r="D9" s="11" t="s">
        <v>19</v>
      </c>
      <c r="E9" s="11">
        <v>27</v>
      </c>
      <c r="F9" s="11">
        <v>30.25</v>
      </c>
      <c r="G9" s="11">
        <f t="shared" si="0"/>
        <v>816.75</v>
      </c>
      <c r="H9" s="13" t="s">
        <v>28</v>
      </c>
    </row>
    <row r="10" ht="92.1" customHeight="1" spans="1:8">
      <c r="A10" s="11">
        <v>7</v>
      </c>
      <c r="B10" s="12" t="s">
        <v>26</v>
      </c>
      <c r="C10" s="12" t="s">
        <v>29</v>
      </c>
      <c r="D10" s="11" t="s">
        <v>19</v>
      </c>
      <c r="E10" s="11">
        <v>24</v>
      </c>
      <c r="F10" s="11">
        <v>27.14</v>
      </c>
      <c r="G10" s="11">
        <f t="shared" si="0"/>
        <v>651.36</v>
      </c>
      <c r="H10" s="13" t="s">
        <v>28</v>
      </c>
    </row>
    <row r="11" ht="48" customHeight="1" spans="1:8">
      <c r="A11" s="11">
        <v>8</v>
      </c>
      <c r="B11" s="12" t="s">
        <v>30</v>
      </c>
      <c r="C11" s="12" t="s">
        <v>31</v>
      </c>
      <c r="D11" s="11" t="s">
        <v>12</v>
      </c>
      <c r="E11" s="11">
        <v>1</v>
      </c>
      <c r="F11" s="11">
        <v>835</v>
      </c>
      <c r="G11" s="11">
        <f t="shared" si="0"/>
        <v>835</v>
      </c>
      <c r="H11" s="13" t="s">
        <v>32</v>
      </c>
    </row>
    <row r="12" ht="33" customHeight="1" spans="1:8">
      <c r="A12" s="11">
        <v>9</v>
      </c>
      <c r="B12" s="12" t="s">
        <v>33</v>
      </c>
      <c r="C12" s="12"/>
      <c r="D12" s="11" t="s">
        <v>34</v>
      </c>
      <c r="E12" s="11">
        <v>1</v>
      </c>
      <c r="F12" s="11">
        <v>100</v>
      </c>
      <c r="G12" s="11">
        <f t="shared" si="0"/>
        <v>100</v>
      </c>
      <c r="H12" s="13" t="s">
        <v>35</v>
      </c>
    </row>
    <row r="13" ht="33.95" customHeight="1" spans="1:8">
      <c r="A13" s="11">
        <v>10</v>
      </c>
      <c r="B13" s="12" t="s">
        <v>36</v>
      </c>
      <c r="C13" s="12"/>
      <c r="D13" s="11" t="s">
        <v>12</v>
      </c>
      <c r="E13" s="11">
        <v>1</v>
      </c>
      <c r="F13" s="11">
        <v>500</v>
      </c>
      <c r="G13" s="11">
        <f t="shared" si="0"/>
        <v>500</v>
      </c>
      <c r="H13" s="13" t="s">
        <v>37</v>
      </c>
    </row>
    <row r="14" ht="30" customHeight="1" spans="1:8">
      <c r="A14" s="11">
        <v>11</v>
      </c>
      <c r="B14" s="12" t="s">
        <v>38</v>
      </c>
      <c r="C14" s="12"/>
      <c r="D14" s="11" t="s">
        <v>39</v>
      </c>
      <c r="E14" s="11">
        <v>1</v>
      </c>
      <c r="F14" s="11">
        <v>1635</v>
      </c>
      <c r="G14" s="11">
        <f t="shared" si="0"/>
        <v>1635</v>
      </c>
      <c r="H14" s="13" t="s">
        <v>40</v>
      </c>
    </row>
    <row r="15" ht="21" customHeight="1" spans="1:8">
      <c r="A15" s="8" t="s">
        <v>41</v>
      </c>
      <c r="B15" s="9"/>
      <c r="C15" s="9"/>
      <c r="D15" s="9"/>
      <c r="E15" s="9"/>
      <c r="F15" s="10"/>
      <c r="G15" s="7">
        <f>SUM(G16:G23)</f>
        <v>39628.52</v>
      </c>
      <c r="H15" s="14"/>
    </row>
    <row r="16" ht="42.95" customHeight="1" spans="1:8">
      <c r="A16" s="11">
        <v>1</v>
      </c>
      <c r="B16" s="12" t="s">
        <v>42</v>
      </c>
      <c r="C16" s="12" t="s">
        <v>43</v>
      </c>
      <c r="D16" s="11" t="s">
        <v>12</v>
      </c>
      <c r="E16" s="11">
        <v>1</v>
      </c>
      <c r="F16" s="11">
        <v>33600</v>
      </c>
      <c r="G16" s="11">
        <f t="shared" ref="G16:G23" si="1">E16*F16</f>
        <v>33600</v>
      </c>
      <c r="H16" s="13" t="s">
        <v>44</v>
      </c>
    </row>
    <row r="17" ht="62.1" customHeight="1" spans="1:8">
      <c r="A17" s="11">
        <v>2</v>
      </c>
      <c r="B17" s="12" t="s">
        <v>45</v>
      </c>
      <c r="C17" s="12" t="s">
        <v>15</v>
      </c>
      <c r="D17" s="11" t="s">
        <v>12</v>
      </c>
      <c r="E17" s="11">
        <v>2</v>
      </c>
      <c r="F17" s="11">
        <v>290</v>
      </c>
      <c r="G17" s="11">
        <f t="shared" si="1"/>
        <v>580</v>
      </c>
      <c r="H17" s="13" t="s">
        <v>46</v>
      </c>
    </row>
    <row r="18" ht="39.95" customHeight="1" spans="1:8">
      <c r="A18" s="11">
        <v>3</v>
      </c>
      <c r="B18" s="12" t="s">
        <v>17</v>
      </c>
      <c r="C18" s="12" t="s">
        <v>47</v>
      </c>
      <c r="D18" s="11" t="s">
        <v>19</v>
      </c>
      <c r="E18" s="11">
        <v>697</v>
      </c>
      <c r="F18" s="11">
        <v>1.5</v>
      </c>
      <c r="G18" s="11">
        <f t="shared" si="1"/>
        <v>1045.5</v>
      </c>
      <c r="H18" s="13" t="s">
        <v>20</v>
      </c>
    </row>
    <row r="19" ht="24" spans="1:8">
      <c r="A19" s="11">
        <v>4</v>
      </c>
      <c r="B19" s="12" t="s">
        <v>21</v>
      </c>
      <c r="C19" s="12" t="s">
        <v>22</v>
      </c>
      <c r="D19" s="11" t="s">
        <v>19</v>
      </c>
      <c r="E19" s="11">
        <v>697</v>
      </c>
      <c r="F19" s="11">
        <v>2</v>
      </c>
      <c r="G19" s="11">
        <f t="shared" si="1"/>
        <v>1394</v>
      </c>
      <c r="H19" s="13" t="s">
        <v>48</v>
      </c>
    </row>
    <row r="20" ht="41.1" customHeight="1" spans="1:8">
      <c r="A20" s="11">
        <v>5</v>
      </c>
      <c r="B20" s="12" t="s">
        <v>24</v>
      </c>
      <c r="C20" s="12" t="s">
        <v>25</v>
      </c>
      <c r="D20" s="11" t="s">
        <v>19</v>
      </c>
      <c r="E20" s="11">
        <v>186</v>
      </c>
      <c r="F20" s="11">
        <v>2.3</v>
      </c>
      <c r="G20" s="11">
        <f t="shared" si="1"/>
        <v>427.8</v>
      </c>
      <c r="H20" s="13"/>
    </row>
    <row r="21" ht="42" customHeight="1" spans="1:8">
      <c r="A21" s="11">
        <v>6</v>
      </c>
      <c r="B21" s="12" t="s">
        <v>49</v>
      </c>
      <c r="C21" s="12" t="s">
        <v>29</v>
      </c>
      <c r="D21" s="11" t="s">
        <v>19</v>
      </c>
      <c r="E21" s="11">
        <v>73</v>
      </c>
      <c r="F21" s="11">
        <v>27.14</v>
      </c>
      <c r="G21" s="11">
        <f t="shared" si="1"/>
        <v>1981.22</v>
      </c>
      <c r="H21" s="13" t="s">
        <v>50</v>
      </c>
    </row>
    <row r="22" ht="30.95" customHeight="1" spans="1:8">
      <c r="A22" s="11">
        <v>7</v>
      </c>
      <c r="B22" s="12" t="s">
        <v>36</v>
      </c>
      <c r="C22" s="12"/>
      <c r="D22" s="11" t="s">
        <v>12</v>
      </c>
      <c r="E22" s="11">
        <v>1</v>
      </c>
      <c r="F22" s="11">
        <v>500</v>
      </c>
      <c r="G22" s="11">
        <f t="shared" si="1"/>
        <v>500</v>
      </c>
      <c r="H22" s="13" t="s">
        <v>37</v>
      </c>
    </row>
    <row r="23" ht="30" customHeight="1" spans="1:8">
      <c r="A23" s="11">
        <v>8</v>
      </c>
      <c r="B23" s="12" t="s">
        <v>33</v>
      </c>
      <c r="C23" s="12"/>
      <c r="D23" s="11" t="s">
        <v>34</v>
      </c>
      <c r="E23" s="11">
        <v>1</v>
      </c>
      <c r="F23" s="11">
        <v>100</v>
      </c>
      <c r="G23" s="11">
        <f t="shared" si="1"/>
        <v>100</v>
      </c>
      <c r="H23" s="13" t="s">
        <v>35</v>
      </c>
    </row>
    <row r="24" s="3" customFormat="1" ht="23" customHeight="1" spans="1:8">
      <c r="A24" s="7"/>
      <c r="B24" s="15" t="s">
        <v>51</v>
      </c>
      <c r="C24" s="16"/>
      <c r="D24" s="16"/>
      <c r="E24" s="16"/>
      <c r="F24" s="17"/>
      <c r="G24" s="18">
        <f>SUM(G3+G15)</f>
        <v>52673.93</v>
      </c>
      <c r="H24" s="19"/>
    </row>
    <row r="25" ht="24" customHeight="1"/>
    <row r="26" ht="43" customHeight="1" spans="3:3">
      <c r="C26" t="s">
        <v>52</v>
      </c>
    </row>
    <row r="27" ht="43" customHeight="1" spans="3:3">
      <c r="C27" t="s">
        <v>53</v>
      </c>
    </row>
  </sheetData>
  <mergeCells count="4">
    <mergeCell ref="A1:H1"/>
    <mergeCell ref="A3:F3"/>
    <mergeCell ref="A15:F15"/>
    <mergeCell ref="B24:F24"/>
  </mergeCells>
  <pageMargins left="0" right="0" top="0" bottom="0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 (并线)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ʚ夏小Cɞ</cp:lastModifiedBy>
  <dcterms:created xsi:type="dcterms:W3CDTF">2021-07-18T04:19:00Z</dcterms:created>
  <dcterms:modified xsi:type="dcterms:W3CDTF">2024-07-19T04:00:04Z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5BD9DB9EE5134AA0BF11EE1F5C67BE12_13</vt:lpwstr>
  </property>
  <property fmtid="{D5CDD505-2E9C-101B-9397-08002B2CF9AE}" pid="3" name="KSOProductBuildVer">
    <vt:lpwstr>2052-12.1.0.16894</vt:lpwstr>
  </property>
</Properties>
</file>